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431" windowWidth="10200" windowHeight="8310" activeTab="1"/>
  </bookViews>
  <sheets>
    <sheet name="安全装置等導入内訳書" sheetId="1" r:id="rId1"/>
    <sheet name="安全装置等導入内訳書（記入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<sst xmlns="http://schemas.openxmlformats.org/spreadsheetml/2006/main" count="144" uniqueCount="55">
  <si>
    <t>事業者名</t>
  </si>
  <si>
    <t>メーカー名</t>
  </si>
  <si>
    <t>台数</t>
  </si>
  <si>
    <t>支店・営業所名</t>
  </si>
  <si>
    <t>整理</t>
  </si>
  <si>
    <t>番号</t>
  </si>
  <si>
    <t>　　　合　　計</t>
  </si>
  <si>
    <t>助成額</t>
  </si>
  <si>
    <t>（台）</t>
  </si>
  <si>
    <t>装着年月</t>
  </si>
  <si>
    <t>導入装置</t>
  </si>
  <si>
    <t>装置名・型式</t>
  </si>
  <si>
    <t>日本ヴューテック</t>
  </si>
  <si>
    <t>(装置名)</t>
  </si>
  <si>
    <t>(型　式)</t>
  </si>
  <si>
    <t>市光工業</t>
  </si>
  <si>
    <t>東海電子</t>
  </si>
  <si>
    <t>(株)○×運輸</t>
  </si>
  <si>
    <t>本社営業所</t>
  </si>
  <si>
    <t>　</t>
  </si>
  <si>
    <t>安全装置等導入促進助成事業内訳書</t>
  </si>
  <si>
    <t>佐ト協(2万円)</t>
  </si>
  <si>
    <t>TVK-S20</t>
  </si>
  <si>
    <t>ALC-ZERO</t>
  </si>
  <si>
    <t>T-ALC-LK100</t>
  </si>
  <si>
    <t>ALC-ZEROⅡ</t>
  </si>
  <si>
    <t>T-ALC-LK200</t>
  </si>
  <si>
    <t>セイフティビジョン</t>
  </si>
  <si>
    <t>ST936</t>
  </si>
  <si>
    <t>ワーテックス</t>
  </si>
  <si>
    <t>BACK EYE SYSTEM</t>
  </si>
  <si>
    <t>様式１号(第５条関係)　別紙</t>
  </si>
  <si>
    <t>＊1：ＩＴ機器を活用した遠隔地で行う点呼に使用する携帯型アルコール検知器の場合のみ、導入事業所のGマークコード番号を記入してください。</t>
  </si>
  <si>
    <r>
      <t>区　分</t>
    </r>
    <r>
      <rPr>
        <vertAlign val="superscript"/>
        <sz val="11"/>
        <rFont val="ＭＳ 明朝"/>
        <family val="1"/>
      </rPr>
      <t>*3</t>
    </r>
  </si>
  <si>
    <t>後方 ・側方・ｲﾝﾀｰ ・ IT</t>
  </si>
  <si>
    <r>
      <t>Ｇマーク
認定証番号</t>
    </r>
    <r>
      <rPr>
        <vertAlign val="superscript"/>
        <sz val="11"/>
        <rFont val="ＭＳ Ｐゴシック"/>
        <family val="3"/>
      </rPr>
      <t>*1</t>
    </r>
  </si>
  <si>
    <t>全ト協運輸(株)</t>
  </si>
  <si>
    <t>新宿支店</t>
  </si>
  <si>
    <t>リアヴューモニター</t>
  </si>
  <si>
    <t>東京運送(株)</t>
  </si>
  <si>
    <t>新宿西口営業所</t>
  </si>
  <si>
    <t>○△工業</t>
  </si>
  <si>
    <t>○○○○</t>
  </si>
  <si>
    <t>△△-◇◇◇</t>
  </si>
  <si>
    <t>２３◇○△△（□）</t>
  </si>
  <si>
    <t>××電気</t>
  </si>
  <si>
    <t>アルチェッカーIT</t>
  </si>
  <si>
    <t>△△-××-○○</t>
  </si>
  <si>
    <r>
      <t>T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-70</t>
    </r>
    <r>
      <rPr>
        <sz val="11"/>
        <rFont val="ＭＳ Ｐゴシック"/>
        <family val="3"/>
      </rPr>
      <t>6</t>
    </r>
  </si>
  <si>
    <t>H30.5</t>
  </si>
  <si>
    <t>全ト協(2万円)</t>
  </si>
  <si>
    <t>＊2：後方＝後方視野確認支援装置、側方＝側方視野確認支援装置、インター＝呼気吹込み式アルコールインターロック、IT＝ＩＴ機器を活用した遠隔地で行う点呼に使用する携帯型アルコール検知器</t>
  </si>
  <si>
    <r>
      <t>区　分</t>
    </r>
    <r>
      <rPr>
        <vertAlign val="superscript"/>
        <sz val="11"/>
        <rFont val="ＭＳ 明朝"/>
        <family val="1"/>
      </rPr>
      <t>*2</t>
    </r>
  </si>
  <si>
    <t xml:space="preserve">  年  月  日</t>
  </si>
  <si>
    <t>　　　　年 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</si>
</sst>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7" xfId="0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38" fontId="4" fillId="0" borderId="11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2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28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38" fontId="0" fillId="0" borderId="11" xfId="49" applyBorder="1" applyAlignment="1">
      <alignment vertical="center"/>
    </xf>
    <xf numFmtId="38" fontId="0" fillId="0" borderId="13" xfId="49" applyBorder="1" applyAlignment="1">
      <alignment vertical="center"/>
    </xf>
    <xf numFmtId="49" fontId="13" fillId="0" borderId="11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38" fontId="0" fillId="0" borderId="26" xfId="49" applyBorder="1" applyAlignment="1">
      <alignment vertical="center"/>
    </xf>
    <xf numFmtId="49" fontId="13" fillId="0" borderId="2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0</xdr:row>
      <xdr:rowOff>95250</xdr:rowOff>
    </xdr:from>
    <xdr:to>
      <xdr:col>11</xdr:col>
      <xdr:colOff>647700</xdr:colOff>
      <xdr:row>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629775" y="95250"/>
          <a:ext cx="1847850" cy="400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  <xdr:twoCellAnchor>
    <xdr:from>
      <xdr:col>0</xdr:col>
      <xdr:colOff>342900</xdr:colOff>
      <xdr:row>21</xdr:row>
      <xdr:rowOff>180975</xdr:rowOff>
    </xdr:from>
    <xdr:to>
      <xdr:col>2</xdr:col>
      <xdr:colOff>723900</xdr:colOff>
      <xdr:row>25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342900" y="5600700"/>
          <a:ext cx="2190750" cy="1095375"/>
        </a:xfrm>
        <a:prstGeom prst="wedgeEllipseCallout">
          <a:avLst>
            <a:gd name="adj1" fmla="val -56379"/>
            <a:gd name="adj2" fmla="val -162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①事業者ごとに番号を記入して下さい。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②整理番号は年度を通じて連番として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4</xdr:col>
      <xdr:colOff>371475</xdr:colOff>
      <xdr:row>22</xdr:row>
      <xdr:rowOff>0</xdr:rowOff>
    </xdr:from>
    <xdr:to>
      <xdr:col>7</xdr:col>
      <xdr:colOff>66675</xdr:colOff>
      <xdr:row>25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4276725" y="5695950"/>
          <a:ext cx="2524125" cy="942975"/>
        </a:xfrm>
        <a:prstGeom prst="wedgeEllipseCallout">
          <a:avLst>
            <a:gd name="adj1" fmla="val -2574"/>
            <a:gd name="adj2" fmla="val -117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同じ事業者であっても区分・メーカ名・装置･型式が異なる場合、別に記載して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7</xdr:col>
      <xdr:colOff>1619250</xdr:colOff>
      <xdr:row>22</xdr:row>
      <xdr:rowOff>114300</xdr:rowOff>
    </xdr:from>
    <xdr:to>
      <xdr:col>10</xdr:col>
      <xdr:colOff>466725</xdr:colOff>
      <xdr:row>26</xdr:row>
      <xdr:rowOff>19050</xdr:rowOff>
    </xdr:to>
    <xdr:sp>
      <xdr:nvSpPr>
        <xdr:cNvPr id="4" name="AutoShape 3"/>
        <xdr:cNvSpPr>
          <a:spLocks/>
        </xdr:cNvSpPr>
      </xdr:nvSpPr>
      <xdr:spPr>
        <a:xfrm>
          <a:off x="8353425" y="5810250"/>
          <a:ext cx="1990725" cy="1009650"/>
        </a:xfrm>
        <a:prstGeom prst="wedgeEllipseCallout">
          <a:avLst>
            <a:gd name="adj1" fmla="val -63365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装置を特定するため、装置名、型式を必ず記入して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4</xdr:col>
      <xdr:colOff>0</xdr:colOff>
      <xdr:row>22</xdr:row>
      <xdr:rowOff>152400</xdr:rowOff>
    </xdr:to>
    <xdr:sp>
      <xdr:nvSpPr>
        <xdr:cNvPr id="5" name="AutoShape 2"/>
        <xdr:cNvSpPr>
          <a:spLocks/>
        </xdr:cNvSpPr>
      </xdr:nvSpPr>
      <xdr:spPr>
        <a:xfrm>
          <a:off x="1828800" y="4695825"/>
          <a:ext cx="2076450" cy="1152525"/>
        </a:xfrm>
        <a:prstGeom prst="wedgeEllipseCallout">
          <a:avLst>
            <a:gd name="adj1" fmla="val -1620"/>
            <a:gd name="adj2" fmla="val -121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ＩＴ機器を活用した遠隔地で行う点呼に使用する携帯型アルコール検知器の場合のみ、事業所の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マーク認定証番号を記入してください。</a:t>
          </a:r>
        </a:p>
      </xdr:txBody>
    </xdr:sp>
    <xdr:clientData/>
  </xdr:twoCellAnchor>
  <xdr:twoCellAnchor>
    <xdr:from>
      <xdr:col>4</xdr:col>
      <xdr:colOff>304800</xdr:colOff>
      <xdr:row>12</xdr:row>
      <xdr:rowOff>152400</xdr:rowOff>
    </xdr:from>
    <xdr:to>
      <xdr:col>4</xdr:col>
      <xdr:colOff>561975</xdr:colOff>
      <xdr:row>13</xdr:row>
      <xdr:rowOff>123825</xdr:rowOff>
    </xdr:to>
    <xdr:sp>
      <xdr:nvSpPr>
        <xdr:cNvPr id="6" name="円/楕円 3"/>
        <xdr:cNvSpPr>
          <a:spLocks/>
        </xdr:cNvSpPr>
      </xdr:nvSpPr>
      <xdr:spPr>
        <a:xfrm>
          <a:off x="4210050" y="3086100"/>
          <a:ext cx="257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1676400</xdr:colOff>
      <xdr:row>2</xdr:row>
      <xdr:rowOff>9525</xdr:rowOff>
    </xdr:from>
    <xdr:to>
      <xdr:col>9</xdr:col>
      <xdr:colOff>657225</xdr:colOff>
      <xdr:row>4</xdr:row>
      <xdr:rowOff>66675</xdr:rowOff>
    </xdr:to>
    <xdr:sp>
      <xdr:nvSpPr>
        <xdr:cNvPr id="7" name="AutoShape 4"/>
        <xdr:cNvSpPr>
          <a:spLocks/>
        </xdr:cNvSpPr>
      </xdr:nvSpPr>
      <xdr:spPr>
        <a:xfrm flipH="1">
          <a:off x="8410575" y="542925"/>
          <a:ext cx="1171575" cy="590550"/>
        </a:xfrm>
        <a:prstGeom prst="wedgeEllipseCallout">
          <a:avLst>
            <a:gd name="adj1" fmla="val -81916"/>
            <a:gd name="adj2" fmla="val -17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実績報告書と同じ日付</a:t>
          </a:r>
        </a:p>
      </xdr:txBody>
    </xdr:sp>
    <xdr:clientData/>
  </xdr:twoCellAnchor>
  <xdr:twoCellAnchor>
    <xdr:from>
      <xdr:col>4</xdr:col>
      <xdr:colOff>571500</xdr:colOff>
      <xdr:row>10</xdr:row>
      <xdr:rowOff>171450</xdr:rowOff>
    </xdr:from>
    <xdr:to>
      <xdr:col>4</xdr:col>
      <xdr:colOff>819150</xdr:colOff>
      <xdr:row>11</xdr:row>
      <xdr:rowOff>142875</xdr:rowOff>
    </xdr:to>
    <xdr:sp>
      <xdr:nvSpPr>
        <xdr:cNvPr id="8" name="円/楕円 3"/>
        <xdr:cNvSpPr>
          <a:spLocks/>
        </xdr:cNvSpPr>
      </xdr:nvSpPr>
      <xdr:spPr>
        <a:xfrm>
          <a:off x="4476750" y="25527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133350</xdr:rowOff>
    </xdr:from>
    <xdr:to>
      <xdr:col>4</xdr:col>
      <xdr:colOff>266700</xdr:colOff>
      <xdr:row>9</xdr:row>
      <xdr:rowOff>104775</xdr:rowOff>
    </xdr:to>
    <xdr:sp>
      <xdr:nvSpPr>
        <xdr:cNvPr id="9" name="円/楕円 3"/>
        <xdr:cNvSpPr>
          <a:spLocks/>
        </xdr:cNvSpPr>
      </xdr:nvSpPr>
      <xdr:spPr>
        <a:xfrm>
          <a:off x="3924300" y="19621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828675</xdr:colOff>
      <xdr:row>14</xdr:row>
      <xdr:rowOff>171450</xdr:rowOff>
    </xdr:from>
    <xdr:to>
      <xdr:col>5</xdr:col>
      <xdr:colOff>28575</xdr:colOff>
      <xdr:row>15</xdr:row>
      <xdr:rowOff>142875</xdr:rowOff>
    </xdr:to>
    <xdr:sp>
      <xdr:nvSpPr>
        <xdr:cNvPr id="10" name="円/楕円 3"/>
        <xdr:cNvSpPr>
          <a:spLocks/>
        </xdr:cNvSpPr>
      </xdr:nvSpPr>
      <xdr:spPr>
        <a:xfrm>
          <a:off x="4733925" y="3657600"/>
          <a:ext cx="3429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18</xdr:row>
      <xdr:rowOff>152400</xdr:rowOff>
    </xdr:from>
    <xdr:to>
      <xdr:col>4</xdr:col>
      <xdr:colOff>285750</xdr:colOff>
      <xdr:row>19</xdr:row>
      <xdr:rowOff>123825</xdr:rowOff>
    </xdr:to>
    <xdr:sp>
      <xdr:nvSpPr>
        <xdr:cNvPr id="11" name="円/楕円 3"/>
        <xdr:cNvSpPr>
          <a:spLocks/>
        </xdr:cNvSpPr>
      </xdr:nvSpPr>
      <xdr:spPr>
        <a:xfrm>
          <a:off x="3933825" y="4743450"/>
          <a:ext cx="257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152400</xdr:rowOff>
    </xdr:from>
    <xdr:to>
      <xdr:col>4</xdr:col>
      <xdr:colOff>257175</xdr:colOff>
      <xdr:row>17</xdr:row>
      <xdr:rowOff>123825</xdr:rowOff>
    </xdr:to>
    <xdr:sp>
      <xdr:nvSpPr>
        <xdr:cNvPr id="12" name="円/楕円 3"/>
        <xdr:cNvSpPr>
          <a:spLocks/>
        </xdr:cNvSpPr>
      </xdr:nvSpPr>
      <xdr:spPr>
        <a:xfrm>
          <a:off x="3905250" y="4191000"/>
          <a:ext cx="257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152400</xdr:rowOff>
    </xdr:from>
    <xdr:to>
      <xdr:col>4</xdr:col>
      <xdr:colOff>257175</xdr:colOff>
      <xdr:row>21</xdr:row>
      <xdr:rowOff>123825</xdr:rowOff>
    </xdr:to>
    <xdr:sp>
      <xdr:nvSpPr>
        <xdr:cNvPr id="13" name="円/楕円 3"/>
        <xdr:cNvSpPr>
          <a:spLocks/>
        </xdr:cNvSpPr>
      </xdr:nvSpPr>
      <xdr:spPr>
        <a:xfrm>
          <a:off x="3905250" y="5295900"/>
          <a:ext cx="257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view="pageBreakPreview" zoomScaleSheetLayoutView="100" workbookViewId="0" topLeftCell="A1">
      <selection activeCell="H9" sqref="H9"/>
    </sheetView>
  </sheetViews>
  <sheetFormatPr defaultColWidth="9.00390625" defaultRowHeight="13.5"/>
  <cols>
    <col min="1" max="1" width="5.00390625" style="2" customWidth="1"/>
    <col min="2" max="2" width="18.75390625" style="2" customWidth="1"/>
    <col min="3" max="3" width="15.00390625" style="2" customWidth="1"/>
    <col min="4" max="4" width="12.50390625" style="0" customWidth="1"/>
    <col min="5" max="5" width="15.00390625" style="2" customWidth="1"/>
    <col min="6" max="6" width="13.75390625" style="2" customWidth="1"/>
    <col min="7" max="7" width="8.375" style="2" customWidth="1"/>
    <col min="8" max="8" width="22.50390625" style="2" customWidth="1"/>
    <col min="9" max="9" width="6.25390625" style="2" customWidth="1"/>
    <col min="10" max="11" width="12.50390625" style="2" customWidth="1"/>
    <col min="12" max="12" width="10.00390625" style="2" customWidth="1"/>
    <col min="13" max="16384" width="9.00390625" style="2" customWidth="1"/>
  </cols>
  <sheetData>
    <row r="1" spans="1:12" s="1" customFormat="1" ht="21" customHeight="1">
      <c r="A1" s="1" t="s">
        <v>31</v>
      </c>
      <c r="D1"/>
      <c r="K1" s="63" t="s">
        <v>53</v>
      </c>
      <c r="L1" s="63"/>
    </row>
    <row r="2" spans="1:12" s="1" customFormat="1" ht="21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4:12" s="1" customFormat="1" ht="21" customHeight="1">
      <c r="D3" s="18"/>
      <c r="H3" s="1" t="s">
        <v>19</v>
      </c>
      <c r="I3" s="17"/>
      <c r="J3" s="17"/>
      <c r="K3" s="52"/>
      <c r="L3" s="52"/>
    </row>
    <row r="4" spans="4:12" ht="7.5" customHeight="1">
      <c r="D4" s="18"/>
      <c r="I4" s="3"/>
      <c r="J4" s="3"/>
      <c r="K4" s="65"/>
      <c r="L4" s="65"/>
    </row>
    <row r="5" spans="1:12" s="6" customFormat="1" ht="15.75" customHeight="1">
      <c r="A5" s="4" t="s">
        <v>4</v>
      </c>
      <c r="B5" s="40" t="s">
        <v>0</v>
      </c>
      <c r="C5" s="42" t="s">
        <v>3</v>
      </c>
      <c r="D5" s="66" t="s">
        <v>35</v>
      </c>
      <c r="E5" s="40" t="s">
        <v>52</v>
      </c>
      <c r="F5" s="62" t="s">
        <v>10</v>
      </c>
      <c r="G5" s="62"/>
      <c r="H5" s="62"/>
      <c r="I5" s="5" t="s">
        <v>2</v>
      </c>
      <c r="J5" s="38" t="s">
        <v>7</v>
      </c>
      <c r="K5" s="39"/>
      <c r="L5" s="40" t="s">
        <v>9</v>
      </c>
    </row>
    <row r="6" spans="1:12" s="6" customFormat="1" ht="15.75" customHeight="1">
      <c r="A6" s="7" t="s">
        <v>5</v>
      </c>
      <c r="B6" s="41"/>
      <c r="C6" s="43"/>
      <c r="D6" s="56"/>
      <c r="E6" s="41"/>
      <c r="F6" s="8" t="s">
        <v>1</v>
      </c>
      <c r="G6" s="38" t="s">
        <v>11</v>
      </c>
      <c r="H6" s="39"/>
      <c r="I6" s="8" t="s">
        <v>8</v>
      </c>
      <c r="J6" s="16" t="s">
        <v>21</v>
      </c>
      <c r="K6" s="16" t="s">
        <v>50</v>
      </c>
      <c r="L6" s="41"/>
    </row>
    <row r="7" spans="1:12" ht="21.75" customHeight="1">
      <c r="A7" s="44"/>
      <c r="B7" s="46"/>
      <c r="C7" s="44"/>
      <c r="D7" s="55"/>
      <c r="E7" s="53" t="s">
        <v>34</v>
      </c>
      <c r="F7" s="46"/>
      <c r="G7" s="9" t="s">
        <v>13</v>
      </c>
      <c r="H7" s="10"/>
      <c r="I7" s="44"/>
      <c r="J7" s="48">
        <f>20000*I7</f>
        <v>0</v>
      </c>
      <c r="K7" s="48">
        <f>20000*I7</f>
        <v>0</v>
      </c>
      <c r="L7" s="50"/>
    </row>
    <row r="8" spans="1:12" ht="21.75" customHeight="1">
      <c r="A8" s="45"/>
      <c r="B8" s="47"/>
      <c r="C8" s="45"/>
      <c r="D8" s="56"/>
      <c r="E8" s="54"/>
      <c r="F8" s="47"/>
      <c r="G8" s="11" t="s">
        <v>14</v>
      </c>
      <c r="H8" s="12"/>
      <c r="I8" s="45"/>
      <c r="J8" s="49"/>
      <c r="K8" s="49"/>
      <c r="L8" s="51"/>
    </row>
    <row r="9" spans="1:12" ht="21.75" customHeight="1">
      <c r="A9" s="44"/>
      <c r="B9" s="44"/>
      <c r="C9" s="44"/>
      <c r="D9" s="55"/>
      <c r="E9" s="53" t="s">
        <v>34</v>
      </c>
      <c r="F9" s="46"/>
      <c r="G9" s="9" t="s">
        <v>13</v>
      </c>
      <c r="H9" s="10"/>
      <c r="I9" s="44"/>
      <c r="J9" s="48">
        <f>20000*I9</f>
        <v>0</v>
      </c>
      <c r="K9" s="48">
        <f>20000*I9</f>
        <v>0</v>
      </c>
      <c r="L9" s="50"/>
    </row>
    <row r="10" spans="1:12" ht="21.75" customHeight="1">
      <c r="A10" s="45"/>
      <c r="B10" s="45"/>
      <c r="C10" s="45"/>
      <c r="D10" s="56"/>
      <c r="E10" s="54"/>
      <c r="F10" s="47"/>
      <c r="G10" s="11" t="s">
        <v>14</v>
      </c>
      <c r="H10" s="12"/>
      <c r="I10" s="45"/>
      <c r="J10" s="49"/>
      <c r="K10" s="49"/>
      <c r="L10" s="51"/>
    </row>
    <row r="11" spans="1:12" ht="21.75" customHeight="1">
      <c r="A11" s="44"/>
      <c r="B11" s="44"/>
      <c r="C11" s="44"/>
      <c r="D11" s="55"/>
      <c r="E11" s="53" t="s">
        <v>34</v>
      </c>
      <c r="F11" s="46"/>
      <c r="G11" s="9" t="s">
        <v>13</v>
      </c>
      <c r="H11" s="10"/>
      <c r="I11" s="44"/>
      <c r="J11" s="48">
        <f>20000*I11</f>
        <v>0</v>
      </c>
      <c r="K11" s="48">
        <f>20000*I11</f>
        <v>0</v>
      </c>
      <c r="L11" s="50"/>
    </row>
    <row r="12" spans="1:12" ht="21.75" customHeight="1">
      <c r="A12" s="45"/>
      <c r="B12" s="45"/>
      <c r="C12" s="45"/>
      <c r="D12" s="56"/>
      <c r="E12" s="54"/>
      <c r="F12" s="47"/>
      <c r="G12" s="11" t="s">
        <v>14</v>
      </c>
      <c r="H12" s="12"/>
      <c r="I12" s="45"/>
      <c r="J12" s="49"/>
      <c r="K12" s="49"/>
      <c r="L12" s="51"/>
    </row>
    <row r="13" spans="1:12" ht="21.75" customHeight="1">
      <c r="A13" s="44"/>
      <c r="B13" s="44"/>
      <c r="C13" s="44"/>
      <c r="D13" s="55"/>
      <c r="E13" s="53" t="s">
        <v>34</v>
      </c>
      <c r="F13" s="46"/>
      <c r="G13" s="9" t="s">
        <v>13</v>
      </c>
      <c r="H13" s="10"/>
      <c r="I13" s="44"/>
      <c r="J13" s="48">
        <f>20000*I13</f>
        <v>0</v>
      </c>
      <c r="K13" s="48">
        <f>20000*I13</f>
        <v>0</v>
      </c>
      <c r="L13" s="50"/>
    </row>
    <row r="14" spans="1:12" ht="21.75" customHeight="1">
      <c r="A14" s="45"/>
      <c r="B14" s="45"/>
      <c r="C14" s="45"/>
      <c r="D14" s="56"/>
      <c r="E14" s="54"/>
      <c r="F14" s="47"/>
      <c r="G14" s="11" t="s">
        <v>14</v>
      </c>
      <c r="H14" s="12"/>
      <c r="I14" s="45"/>
      <c r="J14" s="49"/>
      <c r="K14" s="49"/>
      <c r="L14" s="51"/>
    </row>
    <row r="15" spans="1:12" ht="21.75" customHeight="1">
      <c r="A15" s="44"/>
      <c r="B15" s="44"/>
      <c r="C15" s="44"/>
      <c r="D15" s="55"/>
      <c r="E15" s="53" t="s">
        <v>34</v>
      </c>
      <c r="F15" s="46"/>
      <c r="G15" s="9" t="s">
        <v>13</v>
      </c>
      <c r="H15" s="10"/>
      <c r="I15" s="44"/>
      <c r="J15" s="48">
        <f>20000*I15</f>
        <v>0</v>
      </c>
      <c r="K15" s="48">
        <f>20000*I15</f>
        <v>0</v>
      </c>
      <c r="L15" s="50"/>
    </row>
    <row r="16" spans="1:12" ht="21.75" customHeight="1">
      <c r="A16" s="45"/>
      <c r="B16" s="45"/>
      <c r="C16" s="45"/>
      <c r="D16" s="56"/>
      <c r="E16" s="54"/>
      <c r="F16" s="47"/>
      <c r="G16" s="11" t="s">
        <v>14</v>
      </c>
      <c r="H16" s="12"/>
      <c r="I16" s="45"/>
      <c r="J16" s="49"/>
      <c r="K16" s="49"/>
      <c r="L16" s="51"/>
    </row>
    <row r="17" spans="1:12" ht="21.75" customHeight="1">
      <c r="A17" s="44"/>
      <c r="B17" s="44"/>
      <c r="C17" s="44"/>
      <c r="D17" s="55"/>
      <c r="E17" s="53" t="s">
        <v>34</v>
      </c>
      <c r="F17" s="46"/>
      <c r="G17" s="9" t="s">
        <v>13</v>
      </c>
      <c r="H17" s="10"/>
      <c r="I17" s="44"/>
      <c r="J17" s="48">
        <f>20000*I17</f>
        <v>0</v>
      </c>
      <c r="K17" s="48">
        <f>20000*I17</f>
        <v>0</v>
      </c>
      <c r="L17" s="50"/>
    </row>
    <row r="18" spans="1:12" ht="21.75" customHeight="1">
      <c r="A18" s="45"/>
      <c r="B18" s="45"/>
      <c r="C18" s="45"/>
      <c r="D18" s="56"/>
      <c r="E18" s="54"/>
      <c r="F18" s="47"/>
      <c r="G18" s="11" t="s">
        <v>14</v>
      </c>
      <c r="H18" s="12"/>
      <c r="I18" s="45"/>
      <c r="J18" s="49"/>
      <c r="K18" s="49"/>
      <c r="L18" s="51"/>
    </row>
    <row r="19" spans="1:12" ht="21.75" customHeight="1">
      <c r="A19" s="44"/>
      <c r="B19" s="44"/>
      <c r="C19" s="44"/>
      <c r="D19" s="55"/>
      <c r="E19" s="53" t="s">
        <v>34</v>
      </c>
      <c r="F19" s="46"/>
      <c r="G19" s="9" t="s">
        <v>13</v>
      </c>
      <c r="H19" s="10"/>
      <c r="I19" s="44"/>
      <c r="J19" s="48">
        <f>20000*I19</f>
        <v>0</v>
      </c>
      <c r="K19" s="48">
        <f>20000*I19</f>
        <v>0</v>
      </c>
      <c r="L19" s="50"/>
    </row>
    <row r="20" spans="1:12" ht="21.75" customHeight="1">
      <c r="A20" s="45"/>
      <c r="B20" s="45"/>
      <c r="C20" s="45"/>
      <c r="D20" s="56"/>
      <c r="E20" s="54"/>
      <c r="F20" s="47"/>
      <c r="G20" s="11" t="s">
        <v>14</v>
      </c>
      <c r="H20" s="12"/>
      <c r="I20" s="45"/>
      <c r="J20" s="49"/>
      <c r="K20" s="49"/>
      <c r="L20" s="51"/>
    </row>
    <row r="21" spans="1:12" ht="21.75" customHeight="1">
      <c r="A21" s="44"/>
      <c r="B21" s="44"/>
      <c r="C21" s="44"/>
      <c r="D21" s="55"/>
      <c r="E21" s="53" t="s">
        <v>34</v>
      </c>
      <c r="F21" s="46"/>
      <c r="G21" s="9" t="s">
        <v>13</v>
      </c>
      <c r="H21" s="10"/>
      <c r="I21" s="44"/>
      <c r="J21" s="48">
        <f>20000*I21</f>
        <v>0</v>
      </c>
      <c r="K21" s="48">
        <f>20000*I21</f>
        <v>0</v>
      </c>
      <c r="L21" s="50"/>
    </row>
    <row r="22" spans="1:12" ht="21.75" customHeight="1">
      <c r="A22" s="45"/>
      <c r="B22" s="45"/>
      <c r="C22" s="45"/>
      <c r="D22" s="56"/>
      <c r="E22" s="54"/>
      <c r="F22" s="47"/>
      <c r="G22" s="11" t="s">
        <v>14</v>
      </c>
      <c r="H22" s="13"/>
      <c r="I22" s="45"/>
      <c r="J22" s="49"/>
      <c r="K22" s="49"/>
      <c r="L22" s="51"/>
    </row>
    <row r="23" spans="1:12" ht="21.75" customHeight="1">
      <c r="A23" s="44"/>
      <c r="B23" s="44"/>
      <c r="C23" s="44"/>
      <c r="D23" s="55"/>
      <c r="E23" s="53" t="s">
        <v>34</v>
      </c>
      <c r="F23" s="46"/>
      <c r="G23" s="9" t="s">
        <v>13</v>
      </c>
      <c r="H23" s="10"/>
      <c r="I23" s="44"/>
      <c r="J23" s="48">
        <f>20000*I23</f>
        <v>0</v>
      </c>
      <c r="K23" s="48">
        <f>20000*I23</f>
        <v>0</v>
      </c>
      <c r="L23" s="50"/>
    </row>
    <row r="24" spans="1:12" ht="21.75" customHeight="1">
      <c r="A24" s="45"/>
      <c r="B24" s="45"/>
      <c r="C24" s="45"/>
      <c r="D24" s="56"/>
      <c r="E24" s="54"/>
      <c r="F24" s="47"/>
      <c r="G24" s="11" t="s">
        <v>14</v>
      </c>
      <c r="H24" s="13"/>
      <c r="I24" s="45"/>
      <c r="J24" s="49"/>
      <c r="K24" s="49"/>
      <c r="L24" s="51"/>
    </row>
    <row r="25" spans="1:12" ht="21.75" customHeight="1">
      <c r="A25" s="44"/>
      <c r="B25" s="44"/>
      <c r="C25" s="44"/>
      <c r="D25" s="55"/>
      <c r="E25" s="53" t="s">
        <v>34</v>
      </c>
      <c r="F25" s="46"/>
      <c r="G25" s="9" t="s">
        <v>13</v>
      </c>
      <c r="H25" s="10"/>
      <c r="I25" s="44"/>
      <c r="J25" s="48">
        <f>20000*I25</f>
        <v>0</v>
      </c>
      <c r="K25" s="48">
        <f>20000*I25</f>
        <v>0</v>
      </c>
      <c r="L25" s="50"/>
    </row>
    <row r="26" spans="1:12" ht="21.75" customHeight="1" thickBot="1">
      <c r="A26" s="58"/>
      <c r="B26" s="58"/>
      <c r="C26" s="58"/>
      <c r="D26" s="61"/>
      <c r="E26" s="60"/>
      <c r="F26" s="59"/>
      <c r="G26" s="14" t="s">
        <v>14</v>
      </c>
      <c r="H26" s="15"/>
      <c r="I26" s="58"/>
      <c r="J26" s="49"/>
      <c r="K26" s="49"/>
      <c r="L26" s="57"/>
    </row>
    <row r="27" spans="1:12" ht="24" customHeight="1">
      <c r="A27" s="35" t="s">
        <v>6</v>
      </c>
      <c r="B27" s="36"/>
      <c r="C27" s="36"/>
      <c r="D27" s="36"/>
      <c r="E27" s="36"/>
      <c r="F27" s="36"/>
      <c r="G27" s="36"/>
      <c r="H27" s="37"/>
      <c r="I27" s="20">
        <f>SUM(I7:I26)</f>
        <v>0</v>
      </c>
      <c r="J27" s="33">
        <f>SUM(J7:J26)</f>
        <v>0</v>
      </c>
      <c r="K27" s="34">
        <f>SUM(K7:K26)</f>
        <v>0</v>
      </c>
      <c r="L27" s="21"/>
    </row>
    <row r="28" spans="1:2" ht="13.5">
      <c r="A28" s="19" t="s">
        <v>32</v>
      </c>
      <c r="B28" s="19"/>
    </row>
    <row r="29" ht="13.5">
      <c r="A29" s="19" t="s">
        <v>51</v>
      </c>
    </row>
  </sheetData>
  <sheetProtection/>
  <mergeCells count="113">
    <mergeCell ref="J11:J12"/>
    <mergeCell ref="K11:K12"/>
    <mergeCell ref="L11:L12"/>
    <mergeCell ref="E13:E14"/>
    <mergeCell ref="E15:E16"/>
    <mergeCell ref="E17:E18"/>
    <mergeCell ref="D15:D16"/>
    <mergeCell ref="D5:D6"/>
    <mergeCell ref="D7:D8"/>
    <mergeCell ref="D9:D10"/>
    <mergeCell ref="A11:A12"/>
    <mergeCell ref="B11:B12"/>
    <mergeCell ref="D11:D12"/>
    <mergeCell ref="D13:D14"/>
    <mergeCell ref="K1:L1"/>
    <mergeCell ref="A2:L2"/>
    <mergeCell ref="E7:E8"/>
    <mergeCell ref="E9:E10"/>
    <mergeCell ref="A9:A10"/>
    <mergeCell ref="B9:B10"/>
    <mergeCell ref="C9:C10"/>
    <mergeCell ref="K4:L4"/>
    <mergeCell ref="L7:L8"/>
    <mergeCell ref="L5:L6"/>
    <mergeCell ref="E5:E6"/>
    <mergeCell ref="I25:I26"/>
    <mergeCell ref="I17:I18"/>
    <mergeCell ref="F9:F10"/>
    <mergeCell ref="G6:H6"/>
    <mergeCell ref="F5:H5"/>
    <mergeCell ref="F7:F8"/>
    <mergeCell ref="F11:F12"/>
    <mergeCell ref="I11:I12"/>
    <mergeCell ref="E11:E12"/>
    <mergeCell ref="K25:K26"/>
    <mergeCell ref="L25:L26"/>
    <mergeCell ref="A25:A26"/>
    <mergeCell ref="B25:B26"/>
    <mergeCell ref="C25:C26"/>
    <mergeCell ref="F25:F26"/>
    <mergeCell ref="E25:E26"/>
    <mergeCell ref="J25:J26"/>
    <mergeCell ref="D25:D26"/>
    <mergeCell ref="L23:L24"/>
    <mergeCell ref="A23:A24"/>
    <mergeCell ref="B23:B24"/>
    <mergeCell ref="C23:C24"/>
    <mergeCell ref="F23:F24"/>
    <mergeCell ref="E23:E24"/>
    <mergeCell ref="I23:I24"/>
    <mergeCell ref="J23:J24"/>
    <mergeCell ref="D23:D24"/>
    <mergeCell ref="K23:K24"/>
    <mergeCell ref="K21:K22"/>
    <mergeCell ref="L21:L22"/>
    <mergeCell ref="A21:A22"/>
    <mergeCell ref="B21:B22"/>
    <mergeCell ref="C21:C22"/>
    <mergeCell ref="F21:F22"/>
    <mergeCell ref="E21:E22"/>
    <mergeCell ref="I21:I22"/>
    <mergeCell ref="J21:J22"/>
    <mergeCell ref="D21:D22"/>
    <mergeCell ref="K19:K20"/>
    <mergeCell ref="L19:L20"/>
    <mergeCell ref="A19:A20"/>
    <mergeCell ref="B19:B20"/>
    <mergeCell ref="C19:C20"/>
    <mergeCell ref="F19:F20"/>
    <mergeCell ref="E19:E20"/>
    <mergeCell ref="I19:I20"/>
    <mergeCell ref="J19:J20"/>
    <mergeCell ref="D19:D20"/>
    <mergeCell ref="J17:J18"/>
    <mergeCell ref="K17:K18"/>
    <mergeCell ref="L17:L18"/>
    <mergeCell ref="A17:A18"/>
    <mergeCell ref="B17:B18"/>
    <mergeCell ref="C17:C18"/>
    <mergeCell ref="F17:F18"/>
    <mergeCell ref="D17:D18"/>
    <mergeCell ref="K13:K14"/>
    <mergeCell ref="L13:L14"/>
    <mergeCell ref="A15:A16"/>
    <mergeCell ref="B15:B16"/>
    <mergeCell ref="C15:C16"/>
    <mergeCell ref="F15:F16"/>
    <mergeCell ref="I15:I16"/>
    <mergeCell ref="J15:J16"/>
    <mergeCell ref="K15:K16"/>
    <mergeCell ref="L15:L16"/>
    <mergeCell ref="A13:A14"/>
    <mergeCell ref="B13:B14"/>
    <mergeCell ref="C13:C14"/>
    <mergeCell ref="F13:F14"/>
    <mergeCell ref="I13:I14"/>
    <mergeCell ref="J13:J14"/>
    <mergeCell ref="L9:L10"/>
    <mergeCell ref="J9:J10"/>
    <mergeCell ref="K3:L3"/>
    <mergeCell ref="I9:I10"/>
    <mergeCell ref="J7:J8"/>
    <mergeCell ref="K7:K8"/>
    <mergeCell ref="A27:H27"/>
    <mergeCell ref="J5:K5"/>
    <mergeCell ref="B5:B6"/>
    <mergeCell ref="C5:C6"/>
    <mergeCell ref="A7:A8"/>
    <mergeCell ref="B7:B8"/>
    <mergeCell ref="C7:C8"/>
    <mergeCell ref="I7:I8"/>
    <mergeCell ref="C11:C12"/>
    <mergeCell ref="K9:K10"/>
  </mergeCells>
  <printOptions horizontalCentered="1"/>
  <pageMargins left="0.5905511811023623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130" zoomScaleSheetLayoutView="130" zoomScalePageLayoutView="0" workbookViewId="0" topLeftCell="E1">
      <selection activeCell="H1" sqref="H1"/>
    </sheetView>
  </sheetViews>
  <sheetFormatPr defaultColWidth="9.00390625" defaultRowHeight="13.5"/>
  <cols>
    <col min="1" max="1" width="5.00390625" style="2" customWidth="1"/>
    <col min="2" max="2" width="18.75390625" style="2" customWidth="1"/>
    <col min="3" max="3" width="15.00390625" style="2" customWidth="1"/>
    <col min="4" max="4" width="12.50390625" style="0" customWidth="1"/>
    <col min="5" max="5" width="15.00390625" style="2" customWidth="1"/>
    <col min="6" max="6" width="13.75390625" style="2" customWidth="1"/>
    <col min="7" max="7" width="8.375" style="2" customWidth="1"/>
    <col min="8" max="8" width="22.50390625" style="2" customWidth="1"/>
    <col min="9" max="9" width="6.25390625" style="2" customWidth="1"/>
    <col min="10" max="11" width="12.50390625" style="2" customWidth="1"/>
    <col min="12" max="12" width="10.00390625" style="2" customWidth="1"/>
    <col min="13" max="16384" width="9.00390625" style="2" customWidth="1"/>
  </cols>
  <sheetData>
    <row r="1" ht="21" customHeight="1">
      <c r="D1" s="2"/>
    </row>
    <row r="2" ht="21" customHeight="1">
      <c r="D2" s="2"/>
    </row>
    <row r="3" spans="1:12" s="1" customFormat="1" ht="21" customHeight="1">
      <c r="A3" s="1" t="s">
        <v>31</v>
      </c>
      <c r="D3"/>
      <c r="K3" s="63" t="s">
        <v>54</v>
      </c>
      <c r="L3" s="63"/>
    </row>
    <row r="4" spans="1:12" s="1" customFormat="1" ht="21" customHeight="1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4:12" s="1" customFormat="1" ht="21" customHeight="1">
      <c r="D5" s="18"/>
      <c r="H5" s="1" t="s">
        <v>19</v>
      </c>
      <c r="I5" s="17"/>
      <c r="J5" s="17"/>
      <c r="K5" s="52"/>
      <c r="L5" s="52"/>
    </row>
    <row r="6" spans="4:12" ht="7.5" customHeight="1">
      <c r="D6" s="18"/>
      <c r="I6" s="3"/>
      <c r="J6" s="3"/>
      <c r="K6" s="65"/>
      <c r="L6" s="65"/>
    </row>
    <row r="7" spans="1:12" s="6" customFormat="1" ht="15.75" customHeight="1">
      <c r="A7" s="4" t="s">
        <v>4</v>
      </c>
      <c r="B7" s="40" t="s">
        <v>0</v>
      </c>
      <c r="C7" s="42" t="s">
        <v>3</v>
      </c>
      <c r="D7" s="66" t="s">
        <v>35</v>
      </c>
      <c r="E7" s="40" t="s">
        <v>33</v>
      </c>
      <c r="F7" s="62" t="s">
        <v>10</v>
      </c>
      <c r="G7" s="62"/>
      <c r="H7" s="62"/>
      <c r="I7" s="5" t="s">
        <v>2</v>
      </c>
      <c r="J7" s="38" t="s">
        <v>7</v>
      </c>
      <c r="K7" s="39"/>
      <c r="L7" s="40" t="s">
        <v>9</v>
      </c>
    </row>
    <row r="8" spans="1:12" s="6" customFormat="1" ht="15.75" customHeight="1">
      <c r="A8" s="7" t="s">
        <v>5</v>
      </c>
      <c r="B8" s="41"/>
      <c r="C8" s="43"/>
      <c r="D8" s="56"/>
      <c r="E8" s="41"/>
      <c r="F8" s="8" t="s">
        <v>1</v>
      </c>
      <c r="G8" s="38" t="s">
        <v>11</v>
      </c>
      <c r="H8" s="39"/>
      <c r="I8" s="8" t="s">
        <v>8</v>
      </c>
      <c r="J8" s="16" t="s">
        <v>21</v>
      </c>
      <c r="K8" s="16" t="s">
        <v>50</v>
      </c>
      <c r="L8" s="41"/>
    </row>
    <row r="9" spans="1:12" ht="21.75" customHeight="1">
      <c r="A9" s="67">
        <v>1</v>
      </c>
      <c r="B9" s="67" t="s">
        <v>36</v>
      </c>
      <c r="C9" s="67" t="s">
        <v>37</v>
      </c>
      <c r="D9" s="69"/>
      <c r="E9" s="53" t="s">
        <v>34</v>
      </c>
      <c r="F9" s="71" t="s">
        <v>12</v>
      </c>
      <c r="G9" s="22" t="s">
        <v>13</v>
      </c>
      <c r="H9" s="23" t="s">
        <v>38</v>
      </c>
      <c r="I9" s="67">
        <v>5</v>
      </c>
      <c r="J9" s="73">
        <f>20000*I9</f>
        <v>100000</v>
      </c>
      <c r="K9" s="73">
        <f>20000*I9</f>
        <v>100000</v>
      </c>
      <c r="L9" s="75" t="s">
        <v>49</v>
      </c>
    </row>
    <row r="10" spans="1:12" ht="21.75" customHeight="1">
      <c r="A10" s="68"/>
      <c r="B10" s="68"/>
      <c r="C10" s="68"/>
      <c r="D10" s="70"/>
      <c r="E10" s="54"/>
      <c r="F10" s="72"/>
      <c r="G10" s="24" t="s">
        <v>14</v>
      </c>
      <c r="H10" s="25" t="s">
        <v>22</v>
      </c>
      <c r="I10" s="68"/>
      <c r="J10" s="74"/>
      <c r="K10" s="74"/>
      <c r="L10" s="76"/>
    </row>
    <row r="11" spans="1:12" ht="21.75" customHeight="1">
      <c r="A11" s="67"/>
      <c r="B11" s="67" t="s">
        <v>36</v>
      </c>
      <c r="C11" s="67" t="s">
        <v>37</v>
      </c>
      <c r="D11" s="69"/>
      <c r="E11" s="53" t="s">
        <v>34</v>
      </c>
      <c r="F11" s="71" t="s">
        <v>16</v>
      </c>
      <c r="G11" s="22" t="s">
        <v>13</v>
      </c>
      <c r="H11" s="23" t="s">
        <v>23</v>
      </c>
      <c r="I11" s="67">
        <v>1</v>
      </c>
      <c r="J11" s="73">
        <f>20000*I11</f>
        <v>20000</v>
      </c>
      <c r="K11" s="73">
        <f>20000*I11</f>
        <v>20000</v>
      </c>
      <c r="L11" s="75" t="s">
        <v>49</v>
      </c>
    </row>
    <row r="12" spans="1:12" ht="21.75" customHeight="1">
      <c r="A12" s="68"/>
      <c r="B12" s="68"/>
      <c r="C12" s="68"/>
      <c r="D12" s="70"/>
      <c r="E12" s="54"/>
      <c r="F12" s="72"/>
      <c r="G12" s="24" t="s">
        <v>14</v>
      </c>
      <c r="H12" s="25" t="s">
        <v>24</v>
      </c>
      <c r="I12" s="68"/>
      <c r="J12" s="74"/>
      <c r="K12" s="74"/>
      <c r="L12" s="76"/>
    </row>
    <row r="13" spans="1:12" ht="21.75" customHeight="1">
      <c r="A13" s="67">
        <v>2</v>
      </c>
      <c r="B13" s="67" t="s">
        <v>39</v>
      </c>
      <c r="C13" s="67" t="s">
        <v>40</v>
      </c>
      <c r="D13" s="69"/>
      <c r="E13" s="53" t="s">
        <v>34</v>
      </c>
      <c r="F13" s="71" t="s">
        <v>41</v>
      </c>
      <c r="G13" s="22" t="s">
        <v>13</v>
      </c>
      <c r="H13" s="23" t="s">
        <v>42</v>
      </c>
      <c r="I13" s="67">
        <v>3</v>
      </c>
      <c r="J13" s="73">
        <f>20000*I13</f>
        <v>60000</v>
      </c>
      <c r="K13" s="73">
        <f>20000*I13</f>
        <v>60000</v>
      </c>
      <c r="L13" s="75" t="s">
        <v>49</v>
      </c>
    </row>
    <row r="14" spans="1:12" ht="21.75" customHeight="1">
      <c r="A14" s="68"/>
      <c r="B14" s="68"/>
      <c r="C14" s="68"/>
      <c r="D14" s="70"/>
      <c r="E14" s="54"/>
      <c r="F14" s="72"/>
      <c r="G14" s="24" t="s">
        <v>14</v>
      </c>
      <c r="H14" s="25" t="s">
        <v>43</v>
      </c>
      <c r="I14" s="68"/>
      <c r="J14" s="74"/>
      <c r="K14" s="74"/>
      <c r="L14" s="76"/>
    </row>
    <row r="15" spans="1:12" ht="21.75" customHeight="1">
      <c r="A15" s="67">
        <v>3</v>
      </c>
      <c r="B15" s="67" t="s">
        <v>17</v>
      </c>
      <c r="C15" s="67" t="s">
        <v>18</v>
      </c>
      <c r="D15" s="69" t="s">
        <v>44</v>
      </c>
      <c r="E15" s="53" t="s">
        <v>34</v>
      </c>
      <c r="F15" s="71" t="s">
        <v>45</v>
      </c>
      <c r="G15" s="22" t="s">
        <v>13</v>
      </c>
      <c r="H15" s="23" t="s">
        <v>46</v>
      </c>
      <c r="I15" s="67">
        <v>10</v>
      </c>
      <c r="J15" s="73">
        <f>20000*I15</f>
        <v>200000</v>
      </c>
      <c r="K15" s="73">
        <f>20000*I15</f>
        <v>200000</v>
      </c>
      <c r="L15" s="75" t="s">
        <v>49</v>
      </c>
    </row>
    <row r="16" spans="1:12" ht="21.75" customHeight="1">
      <c r="A16" s="68"/>
      <c r="B16" s="68"/>
      <c r="C16" s="68"/>
      <c r="D16" s="70"/>
      <c r="E16" s="54"/>
      <c r="F16" s="72"/>
      <c r="G16" s="24" t="s">
        <v>14</v>
      </c>
      <c r="H16" s="25" t="s">
        <v>47</v>
      </c>
      <c r="I16" s="68"/>
      <c r="J16" s="74"/>
      <c r="K16" s="74"/>
      <c r="L16" s="76"/>
    </row>
    <row r="17" spans="1:12" ht="21.75" customHeight="1">
      <c r="A17" s="67"/>
      <c r="B17" s="67" t="s">
        <v>17</v>
      </c>
      <c r="C17" s="67" t="s">
        <v>18</v>
      </c>
      <c r="D17" s="69"/>
      <c r="E17" s="53" t="s">
        <v>34</v>
      </c>
      <c r="F17" s="71" t="s">
        <v>16</v>
      </c>
      <c r="G17" s="22" t="s">
        <v>13</v>
      </c>
      <c r="H17" s="23" t="s">
        <v>25</v>
      </c>
      <c r="I17" s="67">
        <v>8</v>
      </c>
      <c r="J17" s="73">
        <f>20000*I17</f>
        <v>160000</v>
      </c>
      <c r="K17" s="73">
        <f>20000*I17</f>
        <v>160000</v>
      </c>
      <c r="L17" s="75" t="s">
        <v>49</v>
      </c>
    </row>
    <row r="18" spans="1:12" ht="21.75" customHeight="1">
      <c r="A18" s="68"/>
      <c r="B18" s="68"/>
      <c r="C18" s="68"/>
      <c r="D18" s="70"/>
      <c r="E18" s="54"/>
      <c r="F18" s="72"/>
      <c r="G18" s="24" t="s">
        <v>14</v>
      </c>
      <c r="H18" s="25" t="s">
        <v>26</v>
      </c>
      <c r="I18" s="68"/>
      <c r="J18" s="74"/>
      <c r="K18" s="74"/>
      <c r="L18" s="76"/>
    </row>
    <row r="19" spans="1:12" ht="21.75" customHeight="1">
      <c r="A19" s="67"/>
      <c r="B19" s="67" t="s">
        <v>17</v>
      </c>
      <c r="C19" s="67" t="s">
        <v>18</v>
      </c>
      <c r="D19" s="69"/>
      <c r="E19" s="53" t="s">
        <v>34</v>
      </c>
      <c r="F19" s="71" t="s">
        <v>15</v>
      </c>
      <c r="G19" s="22" t="s">
        <v>13</v>
      </c>
      <c r="H19" s="23" t="s">
        <v>27</v>
      </c>
      <c r="I19" s="67">
        <v>3</v>
      </c>
      <c r="J19" s="73">
        <f>20000*I19</f>
        <v>60000</v>
      </c>
      <c r="K19" s="73">
        <f>20000*I19</f>
        <v>60000</v>
      </c>
      <c r="L19" s="75" t="s">
        <v>49</v>
      </c>
    </row>
    <row r="20" spans="1:12" ht="21.75" customHeight="1">
      <c r="A20" s="68"/>
      <c r="B20" s="68"/>
      <c r="C20" s="68"/>
      <c r="D20" s="70"/>
      <c r="E20" s="54"/>
      <c r="F20" s="72"/>
      <c r="G20" s="24" t="s">
        <v>14</v>
      </c>
      <c r="H20" s="25" t="s">
        <v>28</v>
      </c>
      <c r="I20" s="68"/>
      <c r="J20" s="74"/>
      <c r="K20" s="74"/>
      <c r="L20" s="76"/>
    </row>
    <row r="21" spans="1:12" ht="21.75" customHeight="1">
      <c r="A21" s="67"/>
      <c r="B21" s="67" t="s">
        <v>17</v>
      </c>
      <c r="C21" s="67" t="s">
        <v>18</v>
      </c>
      <c r="D21" s="69"/>
      <c r="E21" s="53" t="s">
        <v>34</v>
      </c>
      <c r="F21" s="71" t="s">
        <v>29</v>
      </c>
      <c r="G21" s="22" t="s">
        <v>13</v>
      </c>
      <c r="H21" s="26" t="s">
        <v>30</v>
      </c>
      <c r="I21" s="67">
        <v>7</v>
      </c>
      <c r="J21" s="73">
        <f>20000*I21</f>
        <v>140000</v>
      </c>
      <c r="K21" s="73">
        <f>20000*I21</f>
        <v>140000</v>
      </c>
      <c r="L21" s="75" t="s">
        <v>49</v>
      </c>
    </row>
    <row r="22" spans="1:12" ht="21.75" customHeight="1">
      <c r="A22" s="68"/>
      <c r="B22" s="68"/>
      <c r="C22" s="68"/>
      <c r="D22" s="70"/>
      <c r="E22" s="54"/>
      <c r="F22" s="72"/>
      <c r="G22" s="24" t="s">
        <v>14</v>
      </c>
      <c r="H22" s="27" t="s">
        <v>48</v>
      </c>
      <c r="I22" s="68"/>
      <c r="J22" s="74"/>
      <c r="K22" s="74"/>
      <c r="L22" s="76"/>
    </row>
    <row r="23" spans="1:12" ht="21.75" customHeight="1">
      <c r="A23" s="67"/>
      <c r="B23" s="67"/>
      <c r="C23" s="67"/>
      <c r="D23" s="69"/>
      <c r="E23" s="53" t="s">
        <v>34</v>
      </c>
      <c r="F23" s="71"/>
      <c r="G23" s="22" t="s">
        <v>13</v>
      </c>
      <c r="H23" s="23"/>
      <c r="I23" s="67"/>
      <c r="J23" s="73">
        <f>IF(I23="","",I23*10000)</f>
      </c>
      <c r="K23" s="73"/>
      <c r="L23" s="75"/>
    </row>
    <row r="24" spans="1:12" ht="21.75" customHeight="1">
      <c r="A24" s="68"/>
      <c r="B24" s="68"/>
      <c r="C24" s="68"/>
      <c r="D24" s="70"/>
      <c r="E24" s="54"/>
      <c r="F24" s="72"/>
      <c r="G24" s="24" t="s">
        <v>14</v>
      </c>
      <c r="H24" s="28"/>
      <c r="I24" s="68"/>
      <c r="J24" s="74"/>
      <c r="K24" s="74"/>
      <c r="L24" s="76"/>
    </row>
    <row r="25" spans="1:12" ht="21.75" customHeight="1">
      <c r="A25" s="67"/>
      <c r="B25" s="67"/>
      <c r="C25" s="67"/>
      <c r="D25" s="69"/>
      <c r="E25" s="53" t="s">
        <v>34</v>
      </c>
      <c r="F25" s="71"/>
      <c r="G25" s="22" t="s">
        <v>13</v>
      </c>
      <c r="H25" s="23"/>
      <c r="I25" s="67"/>
      <c r="J25" s="73">
        <f>IF(I25="","",I25*10000)</f>
      </c>
      <c r="K25" s="73"/>
      <c r="L25" s="75"/>
    </row>
    <row r="26" spans="1:12" ht="21.75" customHeight="1" thickBot="1">
      <c r="A26" s="77"/>
      <c r="B26" s="77"/>
      <c r="C26" s="77"/>
      <c r="D26" s="83"/>
      <c r="E26" s="60"/>
      <c r="F26" s="84"/>
      <c r="G26" s="29" t="s">
        <v>14</v>
      </c>
      <c r="H26" s="30"/>
      <c r="I26" s="77"/>
      <c r="J26" s="78"/>
      <c r="K26" s="78"/>
      <c r="L26" s="79"/>
    </row>
    <row r="27" spans="1:12" ht="24" customHeight="1">
      <c r="A27" s="80" t="s">
        <v>6</v>
      </c>
      <c r="B27" s="81"/>
      <c r="C27" s="81"/>
      <c r="D27" s="81"/>
      <c r="E27" s="81"/>
      <c r="F27" s="81"/>
      <c r="G27" s="81"/>
      <c r="H27" s="82"/>
      <c r="I27" s="31">
        <f>SUM(I9:I22)</f>
        <v>37</v>
      </c>
      <c r="J27" s="31">
        <f>SUM(J9:J22)</f>
        <v>740000</v>
      </c>
      <c r="K27" s="31">
        <f>SUM(K9:K22)</f>
        <v>740000</v>
      </c>
      <c r="L27" s="32"/>
    </row>
    <row r="28" spans="1:2" ht="13.5">
      <c r="A28" s="19" t="s">
        <v>32</v>
      </c>
      <c r="B28" s="19"/>
    </row>
    <row r="29" ht="13.5">
      <c r="A29" s="19" t="s">
        <v>51</v>
      </c>
    </row>
  </sheetData>
  <sheetProtection/>
  <mergeCells count="103">
    <mergeCell ref="D23:D24"/>
    <mergeCell ref="C23:C24"/>
    <mergeCell ref="B23:B24"/>
    <mergeCell ref="A23:A24"/>
    <mergeCell ref="F25:F26"/>
    <mergeCell ref="E25:E26"/>
    <mergeCell ref="E23:E24"/>
    <mergeCell ref="F23:F24"/>
    <mergeCell ref="I25:I26"/>
    <mergeCell ref="J25:J26"/>
    <mergeCell ref="K25:K26"/>
    <mergeCell ref="L25:L26"/>
    <mergeCell ref="A27:H27"/>
    <mergeCell ref="A25:A26"/>
    <mergeCell ref="B25:B26"/>
    <mergeCell ref="C25:C26"/>
    <mergeCell ref="D25:D26"/>
    <mergeCell ref="I23:I24"/>
    <mergeCell ref="J23:J24"/>
    <mergeCell ref="K23:K24"/>
    <mergeCell ref="L23:L24"/>
    <mergeCell ref="E21:E22"/>
    <mergeCell ref="F21:F22"/>
    <mergeCell ref="I21:I22"/>
    <mergeCell ref="J21:J22"/>
    <mergeCell ref="K21:K22"/>
    <mergeCell ref="L21:L22"/>
    <mergeCell ref="K19:K20"/>
    <mergeCell ref="L19:L20"/>
    <mergeCell ref="A21:A22"/>
    <mergeCell ref="B21:B22"/>
    <mergeCell ref="C21:C22"/>
    <mergeCell ref="D21:D22"/>
    <mergeCell ref="K17:K18"/>
    <mergeCell ref="L17:L18"/>
    <mergeCell ref="A19:A20"/>
    <mergeCell ref="B19:B20"/>
    <mergeCell ref="C19:C20"/>
    <mergeCell ref="D19:D20"/>
    <mergeCell ref="E19:E20"/>
    <mergeCell ref="F19:F20"/>
    <mergeCell ref="I19:I20"/>
    <mergeCell ref="J19:J20"/>
    <mergeCell ref="K15:K16"/>
    <mergeCell ref="L15:L16"/>
    <mergeCell ref="A17:A18"/>
    <mergeCell ref="B17:B18"/>
    <mergeCell ref="C17:C18"/>
    <mergeCell ref="D17:D18"/>
    <mergeCell ref="E17:E18"/>
    <mergeCell ref="F17:F18"/>
    <mergeCell ref="I17:I18"/>
    <mergeCell ref="J17:J18"/>
    <mergeCell ref="K13:K14"/>
    <mergeCell ref="L13:L14"/>
    <mergeCell ref="A15:A16"/>
    <mergeCell ref="B15:B16"/>
    <mergeCell ref="C15:C16"/>
    <mergeCell ref="D15:D16"/>
    <mergeCell ref="E15:E16"/>
    <mergeCell ref="F15:F16"/>
    <mergeCell ref="I15:I16"/>
    <mergeCell ref="J15:J16"/>
    <mergeCell ref="K11:K12"/>
    <mergeCell ref="L11:L12"/>
    <mergeCell ref="A13:A14"/>
    <mergeCell ref="B13:B14"/>
    <mergeCell ref="C13:C14"/>
    <mergeCell ref="D13:D14"/>
    <mergeCell ref="E13:E14"/>
    <mergeCell ref="F13:F14"/>
    <mergeCell ref="I13:I14"/>
    <mergeCell ref="J13:J14"/>
    <mergeCell ref="K9:K10"/>
    <mergeCell ref="L9:L10"/>
    <mergeCell ref="A11:A12"/>
    <mergeCell ref="B11:B12"/>
    <mergeCell ref="C11:C12"/>
    <mergeCell ref="D11:D12"/>
    <mergeCell ref="E11:E12"/>
    <mergeCell ref="F11:F12"/>
    <mergeCell ref="I11:I12"/>
    <mergeCell ref="J11:J12"/>
    <mergeCell ref="L7:L8"/>
    <mergeCell ref="G8:H8"/>
    <mergeCell ref="A9:A10"/>
    <mergeCell ref="B9:B10"/>
    <mergeCell ref="C9:C10"/>
    <mergeCell ref="D9:D10"/>
    <mergeCell ref="E9:E10"/>
    <mergeCell ref="F9:F10"/>
    <mergeCell ref="I9:I10"/>
    <mergeCell ref="J9:J10"/>
    <mergeCell ref="K3:L3"/>
    <mergeCell ref="A4:L4"/>
    <mergeCell ref="K5:L5"/>
    <mergeCell ref="K6:L6"/>
    <mergeCell ref="B7:B8"/>
    <mergeCell ref="C7:C8"/>
    <mergeCell ref="D7:D8"/>
    <mergeCell ref="E7:E8"/>
    <mergeCell ref="F7:H7"/>
    <mergeCell ref="J7:K7"/>
  </mergeCells>
  <printOptions horizontalCentered="1"/>
  <pageMargins left="0.5905511811023623" right="0.3937007874015748" top="0.7874015748031497" bottom="0.3937007874015748" header="0.5118110236220472" footer="0.5118110236220472"/>
  <pageSetup fitToHeight="0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hoshino</dc:creator>
  <cp:keywords/>
  <dc:description/>
  <cp:lastModifiedBy>satokyo</cp:lastModifiedBy>
  <cp:lastPrinted>2019-03-19T07:24:54Z</cp:lastPrinted>
  <dcterms:created xsi:type="dcterms:W3CDTF">2006-02-02T01:54:25Z</dcterms:created>
  <dcterms:modified xsi:type="dcterms:W3CDTF">2019-03-19T07:25:06Z</dcterms:modified>
  <cp:category/>
  <cp:version/>
  <cp:contentType/>
  <cp:contentStatus/>
</cp:coreProperties>
</file>